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5" i="1" l="1"/>
  <c r="C75" i="1"/>
  <c r="C72" i="1"/>
  <c r="C70" i="1"/>
  <c r="H34" i="1"/>
  <c r="H58" i="1"/>
  <c r="H51" i="1"/>
  <c r="H30" i="1"/>
  <c r="H26" i="1" l="1"/>
  <c r="H62" i="1"/>
  <c r="H38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<sst xmlns="http://schemas.openxmlformats.org/spreadsheetml/2006/main" count="150" uniqueCount="99">
  <si>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</si>
  <si>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</si>
  <si>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</si>
  <si>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</si>
  <si>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</si>
  <si>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</si>
  <si>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</si>
  <si>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</si>
  <si>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</si>
  <si>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</si>
  <si>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</si>
  <si>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</si>
  <si>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</si>
  <si>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</si>
  <si>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</si>
  <si>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</si>
  <si>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</si>
  <si>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</si>
  <si>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</si>
  <si>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</si>
  <si>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</si>
  <si>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</si>
  <si>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</si>
  <si>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</si>
  <si>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</si>
  <si>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</si>
  <si>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</si>
  <si>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</si>
  <si>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</si>
  <si>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</si>
  <si>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</si>
  <si>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</si>
  <si>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Primljena i neutrošena participacija od 14.07.2025</t>
  </si>
  <si>
    <t xml:space="preserve">Dana: 14.07.2025 </t>
  </si>
  <si>
    <t>Dana 14.07.2025.godine Dom zdravlja Požarevac je izvršio plaćanje prema dobavljačima:</t>
  </si>
  <si>
    <t>NIS AD</t>
  </si>
  <si>
    <t>Messer</t>
  </si>
  <si>
    <t>Neo yu-dent</t>
  </si>
  <si>
    <t>Auto servis Dule</t>
  </si>
  <si>
    <t>AC TEHNIK</t>
  </si>
  <si>
    <t>Elektroprivreda Srbije-kamata</t>
  </si>
  <si>
    <t>Farmalogist</t>
  </si>
  <si>
    <t>Lavija</t>
  </si>
  <si>
    <t>Laki servis</t>
  </si>
  <si>
    <t>MIM GLOBAL INVESTMENT</t>
  </si>
  <si>
    <t>MILCOMMERCE LTD</t>
  </si>
  <si>
    <t>MG DOO NOVI SAD</t>
  </si>
  <si>
    <t>Papirdol d.o.o.</t>
  </si>
  <si>
    <t>Sektor</t>
  </si>
  <si>
    <t>Tip Top perionica</t>
  </si>
  <si>
    <t>Vin-auto</t>
  </si>
  <si>
    <t>Vujić</t>
  </si>
  <si>
    <t>VINČA</t>
  </si>
  <si>
    <t>ZR Aleksandar Tošić</t>
  </si>
  <si>
    <t>Zavod za javno zdravlje Požarevac</t>
  </si>
  <si>
    <t>Dunav osiguranje</t>
  </si>
  <si>
    <t>Mercator-S</t>
  </si>
  <si>
    <t>6171589302</t>
  </si>
  <si>
    <t>0911/25</t>
  </si>
  <si>
    <t>0913/25</t>
  </si>
  <si>
    <t>53/2025</t>
  </si>
  <si>
    <t>56/2025</t>
  </si>
  <si>
    <t>54/2025</t>
  </si>
  <si>
    <t>048-P/2025</t>
  </si>
  <si>
    <t>KKOM40022066</t>
  </si>
  <si>
    <t>453/2025</t>
  </si>
  <si>
    <t>25-RN011000009</t>
  </si>
  <si>
    <t>25-F03-0012</t>
  </si>
  <si>
    <t>R25-133</t>
  </si>
  <si>
    <t>25-301-001090</t>
  </si>
  <si>
    <t>25-RN001000812</t>
  </si>
  <si>
    <t>25/25</t>
  </si>
  <si>
    <t>IF25-0020</t>
  </si>
  <si>
    <t>IF25-0018</t>
  </si>
  <si>
    <t>IF25-0015</t>
  </si>
  <si>
    <t>IF25-0014</t>
  </si>
  <si>
    <t>IF25-0013</t>
  </si>
  <si>
    <t>IF25-0019</t>
  </si>
  <si>
    <t>IF25-0021</t>
  </si>
  <si>
    <t>25-F01-00128</t>
  </si>
  <si>
    <t>25-3000-002730</t>
  </si>
  <si>
    <t>079/2025</t>
  </si>
  <si>
    <t>35/99-2562-70-2025</t>
  </si>
  <si>
    <t>51-1147-5226124</t>
  </si>
  <si>
    <t>51-1147-5226224</t>
  </si>
  <si>
    <t>51-1147-5225824</t>
  </si>
  <si>
    <t>51-1147-5225524</t>
  </si>
  <si>
    <t>51-1147-5225624</t>
  </si>
  <si>
    <t>51-1147-5226024</t>
  </si>
  <si>
    <t>51-1147-5225724</t>
  </si>
  <si>
    <t>51-1147-5226524</t>
  </si>
  <si>
    <t>51-1147-5225924</t>
  </si>
  <si>
    <t>25-17620-24FAK-1185</t>
  </si>
  <si>
    <t>25-17620-24FAK-1184</t>
  </si>
  <si>
    <t>25-17620-24FAK-1403</t>
  </si>
  <si>
    <t>UKUPNO ENERGENTI-PO TREBOVANJU</t>
  </si>
  <si>
    <t>UKUPNO MEDICINSKI KISEONIK</t>
  </si>
  <si>
    <t>UKUPNO MATERIJALNI TROŠKOVI-ZUBNO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</si>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</sst>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66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1" xfId="0" applyFont="1" applyBorder="1"/>
    <xf numFmtId="0" fontId="9" fillId="0" borderId="1" xfId="2" applyFont="1" applyFill="1" applyBorder="1"/>
    <xf numFmtId="0" fontId="10" fillId="0" borderId="1" xfId="0" applyFont="1" applyFill="1" applyBorder="1" applyAlignment="1">
      <alignment horizontal="left"/>
    </xf>
    <xf numFmtId="4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4" fontId="11" fillId="0" borderId="1" xfId="2" applyNumberFormat="1" applyFont="1" applyFill="1" applyBorder="1"/>
    <xf numFmtId="49" fontId="9" fillId="0" borderId="1" xfId="2" applyNumberFormat="1" applyFont="1" applyFill="1" applyBorder="1"/>
    <xf numFmtId="4" fontId="9" fillId="0" borderId="1" xfId="2" applyNumberFormat="1" applyFont="1" applyFill="1" applyBorder="1"/>
    <xf numFmtId="49" fontId="7" fillId="0" borderId="1" xfId="0" applyNumberFormat="1" applyFont="1" applyBorder="1"/>
    <xf numFmtId="4" fontId="10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/>
    <xf numFmtId="4" fontId="11" fillId="0" borderId="1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6"/>
  <sheetViews>
    <sheetView tabSelected="1" topLeftCell="B30" zoomScaleNormal="100" workbookViewId="0">
      <selection activeCell="I26" sqref="I26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33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45852</v>
      </c>
      <c r="H12" s="12">
        <v>3515475.99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45852</v>
      </c>
      <c r="H13" s="1">
        <f>H14+H31-H39-H55</f>
        <v>314619.43000000017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45852</v>
      </c>
      <c r="H14" s="2">
        <f>SUM(H15:H30)</f>
        <v>1845609.51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10926.96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555235.36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</f>
        <v>1232085.72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32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</f>
        <v>47361.46999999995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45852</v>
      </c>
      <c r="H31" s="2">
        <f>H32+H33+H34+H35+H37+H38+H36</f>
        <v>467156.32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42971.12+73846-57106-42028.24-942.88+127300-127300+37811+42971.12-42971.12-6520+6520+42971.12-120000-2520-580-29910+158095.2-74506-9274.32+55406.68-55406.68-1250-12057.6+12057.6+29910+475076-55406.68</f>
        <v>467156.32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32</v>
      </c>
      <c r="C38" s="29"/>
      <c r="D38" s="29"/>
      <c r="E38" s="29"/>
      <c r="F38" s="30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45852</v>
      </c>
      <c r="H39" s="3">
        <f>SUM(H40:H54)</f>
        <v>1606156.4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10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10926.96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555235.36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10419+978241.54+51333.54</f>
        <v>1039994.0800000001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45852</v>
      </c>
      <c r="H55" s="3">
        <f>SUM(H56:H61)</f>
        <v>391990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10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f>391990</f>
        <v>391990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45852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</f>
        <v>1162403.4800000004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1477022.9100000006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  <row r="68" spans="2:11" x14ac:dyDescent="0.25">
      <c r="B68" s="54" t="s">
        <v>35</v>
      </c>
      <c r="C68" s="57">
        <v>543316.88</v>
      </c>
      <c r="D68" s="58">
        <v>9006112444</v>
      </c>
    </row>
    <row r="69" spans="2:11" x14ac:dyDescent="0.25">
      <c r="B69" s="54" t="s">
        <v>35</v>
      </c>
      <c r="C69" s="57">
        <v>11918.48</v>
      </c>
      <c r="D69" s="58">
        <v>9006114358</v>
      </c>
    </row>
    <row r="70" spans="2:11" x14ac:dyDescent="0.25">
      <c r="B70" s="65" t="s">
        <v>95</v>
      </c>
      <c r="C70" s="59">
        <f>SUM(C68:C69)</f>
        <v>555235.36</v>
      </c>
      <c r="D70" s="60"/>
    </row>
    <row r="71" spans="2:11" x14ac:dyDescent="0.25">
      <c r="B71" s="55" t="s">
        <v>36</v>
      </c>
      <c r="C71" s="61">
        <v>10926.96</v>
      </c>
      <c r="D71" s="60" t="s">
        <v>57</v>
      </c>
    </row>
    <row r="72" spans="2:11" x14ac:dyDescent="0.25">
      <c r="B72" s="65" t="s">
        <v>96</v>
      </c>
      <c r="C72" s="59">
        <f>SUM(C71)</f>
        <v>10926.96</v>
      </c>
      <c r="D72" s="60"/>
    </row>
    <row r="73" spans="2:11" x14ac:dyDescent="0.25">
      <c r="B73" s="54" t="s">
        <v>37</v>
      </c>
      <c r="C73" s="57">
        <v>283404.40000000002</v>
      </c>
      <c r="D73" s="62" t="s">
        <v>58</v>
      </c>
    </row>
    <row r="74" spans="2:11" x14ac:dyDescent="0.25">
      <c r="B74" s="54" t="s">
        <v>37</v>
      </c>
      <c r="C74" s="57">
        <v>108585.60000000001</v>
      </c>
      <c r="D74" s="62" t="s">
        <v>59</v>
      </c>
    </row>
    <row r="75" spans="2:11" x14ac:dyDescent="0.25">
      <c r="B75" s="65" t="s">
        <v>97</v>
      </c>
      <c r="C75" s="59">
        <f>SUM(C73:C74)</f>
        <v>391990</v>
      </c>
      <c r="D75" s="60"/>
    </row>
    <row r="76" spans="2:11" x14ac:dyDescent="0.25">
      <c r="B76" s="56" t="s">
        <v>38</v>
      </c>
      <c r="C76" s="63">
        <v>16950</v>
      </c>
      <c r="D76" s="64" t="s">
        <v>60</v>
      </c>
    </row>
    <row r="77" spans="2:11" x14ac:dyDescent="0.25">
      <c r="B77" s="56" t="s">
        <v>38</v>
      </c>
      <c r="C77" s="63">
        <v>40315</v>
      </c>
      <c r="D77" s="64" t="s">
        <v>61</v>
      </c>
    </row>
    <row r="78" spans="2:11" x14ac:dyDescent="0.25">
      <c r="B78" s="56" t="s">
        <v>38</v>
      </c>
      <c r="C78" s="63">
        <v>34756</v>
      </c>
      <c r="D78" s="64" t="s">
        <v>62</v>
      </c>
    </row>
    <row r="79" spans="2:11" x14ac:dyDescent="0.25">
      <c r="B79" s="56" t="s">
        <v>39</v>
      </c>
      <c r="C79" s="63">
        <v>6000</v>
      </c>
      <c r="D79" s="64" t="s">
        <v>63</v>
      </c>
    </row>
    <row r="80" spans="2:11" x14ac:dyDescent="0.25">
      <c r="B80" s="56" t="s">
        <v>40</v>
      </c>
      <c r="C80" s="63">
        <v>14970.94</v>
      </c>
      <c r="D80" s="64" t="s">
        <v>64</v>
      </c>
    </row>
    <row r="81" spans="2:4" x14ac:dyDescent="0.25">
      <c r="B81" s="56" t="s">
        <v>41</v>
      </c>
      <c r="C81" s="63">
        <v>69344</v>
      </c>
      <c r="D81" s="56">
        <v>250310091</v>
      </c>
    </row>
    <row r="82" spans="2:4" x14ac:dyDescent="0.25">
      <c r="B82" s="56" t="s">
        <v>42</v>
      </c>
      <c r="C82" s="63">
        <v>31140</v>
      </c>
      <c r="D82" s="64" t="s">
        <v>65</v>
      </c>
    </row>
    <row r="83" spans="2:4" x14ac:dyDescent="0.25">
      <c r="B83" s="56" t="s">
        <v>43</v>
      </c>
      <c r="C83" s="63">
        <v>14000</v>
      </c>
      <c r="D83" s="64" t="s">
        <v>66</v>
      </c>
    </row>
    <row r="84" spans="2:4" x14ac:dyDescent="0.25">
      <c r="B84" s="56" t="s">
        <v>44</v>
      </c>
      <c r="C84" s="63">
        <v>28224</v>
      </c>
      <c r="D84" s="64" t="s">
        <v>67</v>
      </c>
    </row>
    <row r="85" spans="2:4" x14ac:dyDescent="0.25">
      <c r="B85" s="56" t="s">
        <v>45</v>
      </c>
      <c r="C85" s="63">
        <v>57168</v>
      </c>
      <c r="D85" s="64" t="s">
        <v>68</v>
      </c>
    </row>
    <row r="86" spans="2:4" x14ac:dyDescent="0.25">
      <c r="B86" s="56" t="s">
        <v>46</v>
      </c>
      <c r="C86" s="63">
        <v>169416</v>
      </c>
      <c r="D86" s="64" t="s">
        <v>69</v>
      </c>
    </row>
    <row r="87" spans="2:4" x14ac:dyDescent="0.25">
      <c r="B87" s="56" t="s">
        <v>46</v>
      </c>
      <c r="C87" s="63">
        <v>11808</v>
      </c>
      <c r="D87" s="64" t="s">
        <v>69</v>
      </c>
    </row>
    <row r="88" spans="2:4" x14ac:dyDescent="0.25">
      <c r="B88" s="56" t="s">
        <v>47</v>
      </c>
      <c r="C88" s="63">
        <v>48960</v>
      </c>
      <c r="D88" s="56">
        <v>2500788</v>
      </c>
    </row>
    <row r="89" spans="2:4" x14ac:dyDescent="0.25">
      <c r="B89" s="56" t="s">
        <v>47</v>
      </c>
      <c r="C89" s="63">
        <v>45660.6</v>
      </c>
      <c r="D89" s="56">
        <v>2500943</v>
      </c>
    </row>
    <row r="90" spans="2:4" x14ac:dyDescent="0.25">
      <c r="B90" s="56" t="s">
        <v>48</v>
      </c>
      <c r="C90" s="63">
        <v>12720</v>
      </c>
      <c r="D90" s="64" t="s">
        <v>70</v>
      </c>
    </row>
    <row r="91" spans="2:4" x14ac:dyDescent="0.25">
      <c r="B91" s="56" t="s">
        <v>49</v>
      </c>
      <c r="C91" s="63">
        <v>36480</v>
      </c>
      <c r="D91" s="64" t="s">
        <v>71</v>
      </c>
    </row>
    <row r="92" spans="2:4" x14ac:dyDescent="0.25">
      <c r="B92" s="56" t="s">
        <v>50</v>
      </c>
      <c r="C92" s="63">
        <v>10000</v>
      </c>
      <c r="D92" s="64" t="s">
        <v>72</v>
      </c>
    </row>
    <row r="93" spans="2:4" x14ac:dyDescent="0.25">
      <c r="B93" s="56" t="s">
        <v>50</v>
      </c>
      <c r="C93" s="63">
        <v>1000</v>
      </c>
      <c r="D93" s="64" t="s">
        <v>73</v>
      </c>
    </row>
    <row r="94" spans="2:4" x14ac:dyDescent="0.25">
      <c r="B94" s="56" t="s">
        <v>50</v>
      </c>
      <c r="C94" s="63">
        <v>4000</v>
      </c>
      <c r="D94" s="64" t="s">
        <v>74</v>
      </c>
    </row>
    <row r="95" spans="2:4" x14ac:dyDescent="0.25">
      <c r="B95" s="56" t="s">
        <v>50</v>
      </c>
      <c r="C95" s="63">
        <v>1000</v>
      </c>
      <c r="D95" s="64" t="s">
        <v>75</v>
      </c>
    </row>
    <row r="96" spans="2:4" x14ac:dyDescent="0.25">
      <c r="B96" s="56" t="s">
        <v>50</v>
      </c>
      <c r="C96" s="63">
        <v>10000</v>
      </c>
      <c r="D96" s="64" t="s">
        <v>76</v>
      </c>
    </row>
    <row r="97" spans="2:4" x14ac:dyDescent="0.25">
      <c r="B97" s="56" t="s">
        <v>50</v>
      </c>
      <c r="C97" s="63">
        <v>1000</v>
      </c>
      <c r="D97" s="64" t="s">
        <v>77</v>
      </c>
    </row>
    <row r="98" spans="2:4" x14ac:dyDescent="0.25">
      <c r="B98" s="56" t="s">
        <v>50</v>
      </c>
      <c r="C98" s="63">
        <v>4000</v>
      </c>
      <c r="D98" s="64" t="s">
        <v>78</v>
      </c>
    </row>
    <row r="99" spans="2:4" x14ac:dyDescent="0.25">
      <c r="B99" s="56" t="s">
        <v>51</v>
      </c>
      <c r="C99" s="63">
        <v>4300</v>
      </c>
      <c r="D99" s="64" t="s">
        <v>79</v>
      </c>
    </row>
    <row r="100" spans="2:4" x14ac:dyDescent="0.25">
      <c r="B100" s="56" t="s">
        <v>52</v>
      </c>
      <c r="C100" s="63">
        <v>168000</v>
      </c>
      <c r="D100" s="64" t="s">
        <v>80</v>
      </c>
    </row>
    <row r="101" spans="2:4" x14ac:dyDescent="0.25">
      <c r="B101" s="56" t="s">
        <v>53</v>
      </c>
      <c r="C101" s="63">
        <v>23040</v>
      </c>
      <c r="D101" s="64" t="s">
        <v>81</v>
      </c>
    </row>
    <row r="102" spans="2:4" x14ac:dyDescent="0.25">
      <c r="B102" s="56" t="s">
        <v>54</v>
      </c>
      <c r="C102" s="63">
        <v>16200</v>
      </c>
      <c r="D102" s="64" t="s">
        <v>82</v>
      </c>
    </row>
    <row r="103" spans="2:4" x14ac:dyDescent="0.25">
      <c r="B103" s="56" t="s">
        <v>55</v>
      </c>
      <c r="C103" s="63">
        <v>29760.18</v>
      </c>
      <c r="D103" s="64" t="s">
        <v>83</v>
      </c>
    </row>
    <row r="104" spans="2:4" x14ac:dyDescent="0.25">
      <c r="B104" s="56" t="s">
        <v>55</v>
      </c>
      <c r="C104" s="63">
        <v>1584</v>
      </c>
      <c r="D104" s="64" t="s">
        <v>84</v>
      </c>
    </row>
    <row r="105" spans="2:4" x14ac:dyDescent="0.25">
      <c r="B105" s="56" t="s">
        <v>55</v>
      </c>
      <c r="C105" s="63">
        <v>3351.72</v>
      </c>
      <c r="D105" s="64" t="s">
        <v>85</v>
      </c>
    </row>
    <row r="106" spans="2:4" x14ac:dyDescent="0.25">
      <c r="B106" s="56" t="s">
        <v>55</v>
      </c>
      <c r="C106" s="63">
        <v>6392.73</v>
      </c>
      <c r="D106" s="64" t="s">
        <v>86</v>
      </c>
    </row>
    <row r="107" spans="2:4" x14ac:dyDescent="0.25">
      <c r="B107" s="56" t="s">
        <v>55</v>
      </c>
      <c r="C107" s="63">
        <v>24340.1</v>
      </c>
      <c r="D107" s="64" t="s">
        <v>87</v>
      </c>
    </row>
    <row r="108" spans="2:4" x14ac:dyDescent="0.25">
      <c r="B108" s="56" t="s">
        <v>55</v>
      </c>
      <c r="C108" s="63">
        <v>15934.77</v>
      </c>
      <c r="D108" s="64" t="s">
        <v>88</v>
      </c>
    </row>
    <row r="109" spans="2:4" x14ac:dyDescent="0.25">
      <c r="B109" s="56" t="s">
        <v>55</v>
      </c>
      <c r="C109" s="63">
        <v>3111.8</v>
      </c>
      <c r="D109" s="64" t="s">
        <v>89</v>
      </c>
    </row>
    <row r="110" spans="2:4" x14ac:dyDescent="0.25">
      <c r="B110" s="56" t="s">
        <v>55</v>
      </c>
      <c r="C110" s="63">
        <v>2291.2199999999998</v>
      </c>
      <c r="D110" s="64" t="s">
        <v>90</v>
      </c>
    </row>
    <row r="111" spans="2:4" x14ac:dyDescent="0.25">
      <c r="B111" s="56" t="s">
        <v>55</v>
      </c>
      <c r="C111" s="63">
        <v>11022.48</v>
      </c>
      <c r="D111" s="64" t="s">
        <v>91</v>
      </c>
    </row>
    <row r="112" spans="2:4" x14ac:dyDescent="0.25">
      <c r="B112" s="55" t="s">
        <v>56</v>
      </c>
      <c r="C112" s="61">
        <v>3965.46</v>
      </c>
      <c r="D112" s="60" t="s">
        <v>92</v>
      </c>
    </row>
    <row r="113" spans="2:4" x14ac:dyDescent="0.25">
      <c r="B113" s="55" t="s">
        <v>56</v>
      </c>
      <c r="C113" s="61">
        <v>45740.54</v>
      </c>
      <c r="D113" s="60" t="s">
        <v>93</v>
      </c>
    </row>
    <row r="114" spans="2:4" x14ac:dyDescent="0.25">
      <c r="B114" s="55" t="s">
        <v>56</v>
      </c>
      <c r="C114" s="61">
        <v>1627.54</v>
      </c>
      <c r="D114" s="60" t="s">
        <v>94</v>
      </c>
    </row>
    <row r="115" spans="2:4" x14ac:dyDescent="0.25">
      <c r="B115" s="65" t="s">
        <v>98</v>
      </c>
      <c r="C115" s="59">
        <f>SUM(C76:C114)</f>
        <v>1029575.08</v>
      </c>
      <c r="D115" s="60"/>
    </row>
    <row r="116" spans="2:4" x14ac:dyDescent="0.25">
      <c r="C11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2025-07-15T06:40:26Z</dcterms:modified>
  <cp:category/>
  <cp:contentStatus/>
</cp:coreProperties>
</file>